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8A592BAC-78B9-4B9C-B96B-824B8AC9A53F}"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<sst xmlns="http://schemas.openxmlformats.org/spreadsheetml/2006/main" count="7656" uniqueCount="1925">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</sst>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P15" sqref="P15"/>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109.8" customHeight="1">
      <c r="A10" s="144" t="s">
        <v>541</v>
      </c>
      <c r="B10" s="145"/>
      <c r="C10" s="137" t="str">
        <f>VLOOKUP(A10,Listado!1:1048576,6,0)</f>
        <v>G. INFRAESTRUCTURA</v>
      </c>
      <c r="D10" s="137"/>
      <c r="E10" s="137"/>
      <c r="F10" s="137"/>
      <c r="G10" s="137" t="str">
        <f>VLOOKUP(A10,Listado!1:1048576,7,0)</f>
        <v>Experto/a 2</v>
      </c>
      <c r="H10" s="137"/>
      <c r="I10" s="138" t="str">
        <f>VLOOKUP(A10,Listado!1:1048576,2,0)</f>
        <v>Apoyo técnico a  Direcciones de Obra</v>
      </c>
      <c r="J10" s="139"/>
      <c r="K10" s="137" t="str">
        <f>VLOOKUP(A10,Listado!1:1048576,11,0)</f>
        <v>Madrid</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55.4" customHeight="1" thickTop="1" thickBot="1">
      <c r="A17" s="185" t="str">
        <f>VLOOKUP(A10,Listado!1:1048576,18,0)</f>
        <v>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24">
      <c r="A93" s="37"/>
      <c r="B93" s="43"/>
      <c r="C93" s="43"/>
      <c r="D93" s="43"/>
      <c r="E93" s="43"/>
      <c r="F93" s="43"/>
      <c r="G93" s="43"/>
      <c r="L93" s="44"/>
    </row>
    <row r="94" spans="1:12" s="6" customFormat="1" ht="24">
      <c r="A94" s="37"/>
      <c r="B94" s="43"/>
      <c r="C94" s="45" t="s">
        <v>279</v>
      </c>
      <c r="D94" s="239"/>
      <c r="E94" s="239"/>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240" t="s">
        <v>284</v>
      </c>
      <c r="G96" s="240"/>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tFZKA363P0hoNI/dCsLoS69DwoJRyZWUmPsuAV0/fSxwq9Kx2y6MXUcW+uWYc01FS91koPNGEHXXH/6prpOMGA==" saltValue="holehf5VRwsCQJWfuaEc1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2022-10-11T14:04:46Z</dcterms:modified>
</cp:coreProperties>
</file>